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600"/>
  </bookViews>
  <sheets>
    <sheet name="Sheet2" sheetId="2" r:id="rId1"/>
    <sheet name="Sheet1" sheetId="3" r:id="rId2"/>
  </sheets>
  <externalReferences>
    <externalReference r:id="rId3"/>
  </externalReferences>
  <definedNames>
    <definedName name="_xlnm._FilterDatabase" localSheetId="1" hidden="1">Sheet1!$F$1:$F$11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<sst xmlns="http://schemas.openxmlformats.org/spreadsheetml/2006/main" count="185" uniqueCount="89">
  <si>
    <t>附件：</t>
  </si>
  <si>
    <t>中国农业科学院棉花研究所2025年博士研究生拟录取名单</t>
  </si>
  <si>
    <t>序号</t>
  </si>
  <si>
    <t>考生姓名</t>
  </si>
  <si>
    <t>报名号</t>
  </si>
  <si>
    <t>性别</t>
  </si>
  <si>
    <t>拟录取专业名称</t>
  </si>
  <si>
    <t>拟录取类别</t>
  </si>
  <si>
    <t>笔试成绩</t>
  </si>
  <si>
    <t>面试成绩</t>
  </si>
  <si>
    <t>总成绩</t>
  </si>
  <si>
    <t>拟录取导师姓名</t>
  </si>
  <si>
    <t>专项计划</t>
  </si>
  <si>
    <t>备注</t>
  </si>
  <si>
    <t>苗鹏飞</t>
  </si>
  <si>
    <t>250263</t>
  </si>
  <si>
    <t>男</t>
  </si>
  <si>
    <t>作物遗传育种</t>
  </si>
  <si>
    <t>定向</t>
  </si>
  <si>
    <t>宋国立</t>
  </si>
  <si>
    <t>海南专项</t>
  </si>
  <si>
    <t>段炼</t>
  </si>
  <si>
    <t>\</t>
  </si>
  <si>
    <t>非定向</t>
  </si>
  <si>
    <t>胡冠菁</t>
  </si>
  <si>
    <t>硕博连读</t>
  </si>
  <si>
    <t>杨淼茜</t>
  </si>
  <si>
    <t>250157</t>
  </si>
  <si>
    <t>女</t>
  </si>
  <si>
    <t>魏恒玲</t>
  </si>
  <si>
    <t>联合研究生院</t>
  </si>
  <si>
    <t>郭增辉</t>
  </si>
  <si>
    <t>251159</t>
  </si>
  <si>
    <t>商海红</t>
  </si>
  <si>
    <t>李博</t>
  </si>
  <si>
    <t>250634</t>
  </si>
  <si>
    <t>吴建勇</t>
  </si>
  <si>
    <t>林明泽</t>
  </si>
  <si>
    <t>250049</t>
  </si>
  <si>
    <t>彭军</t>
  </si>
  <si>
    <t>张雪</t>
  </si>
  <si>
    <t>250166</t>
  </si>
  <si>
    <t>杨刘鹏</t>
  </si>
  <si>
    <t>250244</t>
  </si>
  <si>
    <t>于霁雯</t>
  </si>
  <si>
    <t>张玉芝</t>
  </si>
  <si>
    <t>250254</t>
  </si>
  <si>
    <t>马雄风</t>
  </si>
  <si>
    <t>田婷婷</t>
  </si>
  <si>
    <t>251593</t>
  </si>
  <si>
    <t>张永山</t>
  </si>
  <si>
    <t>付小红</t>
  </si>
  <si>
    <t>250984</t>
  </si>
  <si>
    <t>作物栽培学与耕作学</t>
  </si>
  <si>
    <t>李亚兵</t>
  </si>
  <si>
    <t>王雨菡</t>
  </si>
  <si>
    <t>251620</t>
  </si>
  <si>
    <t>王占彪</t>
  </si>
  <si>
    <t>李伟超</t>
  </si>
  <si>
    <t>250985</t>
  </si>
  <si>
    <t>庞朝友</t>
  </si>
  <si>
    <t>陈伟业</t>
  </si>
  <si>
    <t>250014</t>
  </si>
  <si>
    <t>马小艳</t>
  </si>
  <si>
    <t>许耘豪</t>
  </si>
  <si>
    <t>250931</t>
  </si>
  <si>
    <t>农学</t>
  </si>
  <si>
    <t>崔金杰</t>
  </si>
  <si>
    <t>专博</t>
  </si>
  <si>
    <t>晏达</t>
  </si>
  <si>
    <t>250506</t>
  </si>
  <si>
    <t>生物化学与分子生物学</t>
  </si>
  <si>
    <t>杨召恩</t>
  </si>
  <si>
    <t>张明君</t>
  </si>
  <si>
    <t>250953</t>
  </si>
  <si>
    <t>杨作仁</t>
  </si>
  <si>
    <t>杜笑千</t>
  </si>
  <si>
    <t>250121</t>
  </si>
  <si>
    <t>李付广</t>
  </si>
  <si>
    <t>克拉热木·克里木江</t>
  </si>
  <si>
    <t>250421</t>
  </si>
  <si>
    <t>少干计划</t>
  </si>
  <si>
    <t>赵文琪</t>
  </si>
  <si>
    <t>250188</t>
  </si>
  <si>
    <t>★作物种质资源学</t>
  </si>
  <si>
    <t>刘方</t>
  </si>
  <si>
    <t>刘璐</t>
  </si>
  <si>
    <t>250668</t>
  </si>
  <si>
    <t>何守朴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</si>
</sst>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176" fontId="6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/>
    </xf>
    <xf numFmtId="0" fontId="1" fillId="0" borderId="1" xfId="0" applyNumberFormat="1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\Desktop\5&#26376;&#26032;&#38395;\&#36890;&#30693;&#20844;&#21578;\20250506\2025&#24180;&#21338;&#22763;&#29983;&#8220;&#30003;&#35831;-&#32771;&#26680;&#21046;&#8221;&#26448;&#26009;&#23457;&#26680;&#28165;&#21333;-Y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作物学打分表"/>
      <sheetName val="生化植保打分表"/>
    </sheetNames>
    <sheetDataSet>
      <sheetData sheetId="0"/>
      <sheetData sheetId="1"/>
      <sheetData sheetId="2">
        <row r="3">
          <cell r="B3" t="str">
            <v>许耘豪</v>
          </cell>
          <cell r="C3" t="str">
            <v>男</v>
          </cell>
          <cell r="D3" t="str">
            <v>崔金杰</v>
          </cell>
          <cell r="E3" t="str">
            <v>植物保护</v>
          </cell>
          <cell r="F3" t="str">
            <v>河南农业大学</v>
          </cell>
          <cell r="G3" t="str">
            <v>河南农业大学</v>
          </cell>
          <cell r="H3" t="str">
            <v>资源利用与植物保护</v>
          </cell>
          <cell r="I3" t="str">
            <v>18300699994</v>
          </cell>
          <cell r="J3">
            <v>93</v>
          </cell>
          <cell r="K3">
            <v>95</v>
          </cell>
          <cell r="L3">
            <v>92</v>
          </cell>
          <cell r="M3">
            <v>90</v>
          </cell>
          <cell r="N3">
            <v>96</v>
          </cell>
          <cell r="O3">
            <v>93.2</v>
          </cell>
          <cell r="P3">
            <v>82</v>
          </cell>
          <cell r="Q3">
            <v>91</v>
          </cell>
          <cell r="R3">
            <v>80</v>
          </cell>
          <cell r="S3">
            <v>82</v>
          </cell>
          <cell r="T3">
            <v>89</v>
          </cell>
          <cell r="U3">
            <v>84.8</v>
          </cell>
          <cell r="V3">
            <v>92</v>
          </cell>
          <cell r="W3">
            <v>91.76</v>
          </cell>
        </row>
        <row r="4">
          <cell r="B4" t="str">
            <v>田婷婷</v>
          </cell>
          <cell r="C4" t="str">
            <v>女</v>
          </cell>
          <cell r="D4" t="str">
            <v>崔金杰</v>
          </cell>
          <cell r="E4" t="str">
            <v>农业昆虫与害虫防治</v>
          </cell>
          <cell r="F4" t="str">
            <v>保定职业技术学院</v>
          </cell>
          <cell r="G4" t="str">
            <v>河北农业大学</v>
          </cell>
          <cell r="H4" t="str">
            <v>资源利用与植物保护</v>
          </cell>
          <cell r="I4" t="str">
            <v>18231753504</v>
          </cell>
          <cell r="J4">
            <v>85</v>
          </cell>
          <cell r="K4">
            <v>85</v>
          </cell>
          <cell r="L4">
            <v>83</v>
          </cell>
          <cell r="M4">
            <v>82</v>
          </cell>
          <cell r="N4">
            <v>84</v>
          </cell>
          <cell r="O4">
            <v>83.8</v>
          </cell>
          <cell r="P4">
            <v>83</v>
          </cell>
          <cell r="Q4">
            <v>93</v>
          </cell>
          <cell r="R4">
            <v>82</v>
          </cell>
          <cell r="S4">
            <v>85</v>
          </cell>
          <cell r="T4">
            <v>86</v>
          </cell>
          <cell r="U4">
            <v>85.8</v>
          </cell>
          <cell r="V4">
            <v>89</v>
          </cell>
          <cell r="W4">
            <v>86.6</v>
          </cell>
        </row>
        <row r="5">
          <cell r="B5" t="str">
            <v>克拉热木·克里木江</v>
          </cell>
          <cell r="C5" t="str">
            <v>女</v>
          </cell>
          <cell r="D5" t="str">
            <v>杨作仁</v>
          </cell>
          <cell r="E5" t="str">
            <v>生物化学与分子生物学</v>
          </cell>
          <cell r="F5" t="str">
            <v>新疆师范大学</v>
          </cell>
          <cell r="G5" t="str">
            <v>新疆师范大学</v>
          </cell>
          <cell r="H5" t="str">
            <v>生物化学与分子生物学</v>
          </cell>
          <cell r="I5" t="str">
            <v>13565440211</v>
          </cell>
          <cell r="J5">
            <v>89</v>
          </cell>
          <cell r="K5">
            <v>90</v>
          </cell>
          <cell r="L5">
            <v>88</v>
          </cell>
          <cell r="M5">
            <v>89</v>
          </cell>
          <cell r="N5">
            <v>87</v>
          </cell>
          <cell r="O5">
            <v>88.6</v>
          </cell>
          <cell r="P5">
            <v>87</v>
          </cell>
          <cell r="Q5">
            <v>86</v>
          </cell>
          <cell r="R5">
            <v>86</v>
          </cell>
          <cell r="S5">
            <v>87</v>
          </cell>
          <cell r="T5">
            <v>86</v>
          </cell>
          <cell r="U5">
            <v>86.4</v>
          </cell>
          <cell r="V5">
            <v>66</v>
          </cell>
          <cell r="W5">
            <v>77.08</v>
          </cell>
        </row>
        <row r="6">
          <cell r="B6" t="str">
            <v>张明君</v>
          </cell>
          <cell r="C6" t="str">
            <v>男</v>
          </cell>
          <cell r="D6" t="str">
            <v>杨作仁</v>
          </cell>
          <cell r="E6" t="str">
            <v>生物化学与分子生物学</v>
          </cell>
          <cell r="F6" t="str">
            <v>华中农业大学</v>
          </cell>
          <cell r="G6" t="str">
            <v>中国农业科学院</v>
          </cell>
          <cell r="H6" t="str">
            <v>生物化学与分子生物学</v>
          </cell>
          <cell r="I6" t="str">
            <v>18366522111</v>
          </cell>
          <cell r="J6">
            <v>92</v>
          </cell>
          <cell r="K6">
            <v>93</v>
          </cell>
          <cell r="L6">
            <v>95</v>
          </cell>
          <cell r="M6">
            <v>93</v>
          </cell>
          <cell r="N6">
            <v>90</v>
          </cell>
          <cell r="O6">
            <v>92.6</v>
          </cell>
          <cell r="P6">
            <v>89</v>
          </cell>
          <cell r="Q6">
            <v>88</v>
          </cell>
          <cell r="R6">
            <v>90</v>
          </cell>
          <cell r="S6">
            <v>90</v>
          </cell>
          <cell r="T6">
            <v>88</v>
          </cell>
          <cell r="U6">
            <v>89</v>
          </cell>
          <cell r="V6">
            <v>71</v>
          </cell>
          <cell r="W6">
            <v>81.44</v>
          </cell>
        </row>
        <row r="7">
          <cell r="B7" t="str">
            <v>杜笑千</v>
          </cell>
          <cell r="C7" t="str">
            <v>女</v>
          </cell>
          <cell r="D7" t="str">
            <v>李付广</v>
          </cell>
          <cell r="E7" t="str">
            <v>生物化学与分子生物学</v>
          </cell>
          <cell r="F7" t="str">
            <v>许昌学院</v>
          </cell>
          <cell r="G7" t="str">
            <v>郑州大学</v>
          </cell>
          <cell r="H7" t="str">
            <v>生物与医药</v>
          </cell>
          <cell r="I7" t="str">
            <v>18574164839</v>
          </cell>
          <cell r="J7">
            <v>90</v>
          </cell>
          <cell r="K7">
            <v>92</v>
          </cell>
          <cell r="L7">
            <v>90</v>
          </cell>
          <cell r="M7">
            <v>90</v>
          </cell>
          <cell r="N7">
            <v>91</v>
          </cell>
          <cell r="O7">
            <v>90.6</v>
          </cell>
          <cell r="P7">
            <v>90</v>
          </cell>
          <cell r="Q7">
            <v>89</v>
          </cell>
          <cell r="R7">
            <v>91</v>
          </cell>
          <cell r="S7">
            <v>88</v>
          </cell>
          <cell r="T7">
            <v>87</v>
          </cell>
          <cell r="U7">
            <v>89</v>
          </cell>
          <cell r="V7">
            <v>69</v>
          </cell>
          <cell r="W7">
            <v>79.64</v>
          </cell>
        </row>
        <row r="8">
          <cell r="B8" t="str">
            <v>晏达</v>
          </cell>
          <cell r="C8" t="str">
            <v>男</v>
          </cell>
          <cell r="D8" t="str">
            <v>杨召恩</v>
          </cell>
          <cell r="E8" t="str">
            <v>生物化学与分子生物学</v>
          </cell>
          <cell r="F8" t="str">
            <v>天津科技大学</v>
          </cell>
          <cell r="G8" t="str">
            <v>郑州大学</v>
          </cell>
          <cell r="H8" t="str">
            <v>生物与医药</v>
          </cell>
          <cell r="I8" t="str">
            <v>15203997844</v>
          </cell>
          <cell r="J8">
            <v>91</v>
          </cell>
          <cell r="K8">
            <v>95</v>
          </cell>
          <cell r="L8">
            <v>93</v>
          </cell>
          <cell r="M8">
            <v>95</v>
          </cell>
          <cell r="N8">
            <v>92</v>
          </cell>
          <cell r="O8">
            <v>93.2</v>
          </cell>
          <cell r="P8">
            <v>92</v>
          </cell>
          <cell r="Q8">
            <v>90</v>
          </cell>
          <cell r="R8">
            <v>90</v>
          </cell>
          <cell r="S8">
            <v>91</v>
          </cell>
          <cell r="T8">
            <v>85</v>
          </cell>
          <cell r="U8">
            <v>89.6</v>
          </cell>
          <cell r="V8">
            <v>75</v>
          </cell>
          <cell r="W8">
            <v>83.74</v>
          </cell>
        </row>
        <row r="9">
          <cell r="B9" t="str">
            <v>刘璐</v>
          </cell>
          <cell r="C9" t="str">
            <v>女</v>
          </cell>
          <cell r="D9" t="str">
            <v>杨作仁</v>
          </cell>
          <cell r="E9" t="str">
            <v>生物化学与分子生物学</v>
          </cell>
          <cell r="F9" t="str">
            <v>河南农业大学</v>
          </cell>
          <cell r="G9" t="str">
            <v>河南农业大学</v>
          </cell>
          <cell r="H9" t="str">
            <v>作物遗传育种</v>
          </cell>
          <cell r="I9" t="str">
            <v>13782703583</v>
          </cell>
          <cell r="J9">
            <v>93</v>
          </cell>
          <cell r="K9">
            <v>97</v>
          </cell>
          <cell r="L9">
            <v>91</v>
          </cell>
          <cell r="M9">
            <v>91</v>
          </cell>
          <cell r="N9">
            <v>90</v>
          </cell>
          <cell r="O9">
            <v>92.4</v>
          </cell>
          <cell r="P9">
            <v>93</v>
          </cell>
          <cell r="Q9">
            <v>91</v>
          </cell>
          <cell r="R9">
            <v>92</v>
          </cell>
          <cell r="S9">
            <v>90</v>
          </cell>
          <cell r="T9">
            <v>86</v>
          </cell>
          <cell r="U9">
            <v>90.4</v>
          </cell>
          <cell r="V9">
            <v>74</v>
          </cell>
          <cell r="W9">
            <v>83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A2" sqref="A2:L2"/>
    </sheetView>
  </sheetViews>
  <sheetFormatPr defaultColWidth="9" defaultRowHeight="14"/>
  <cols>
    <col min="1" max="1" width="5.5" customWidth="1"/>
    <col min="2" max="2" width="20.5" customWidth="1"/>
    <col min="3" max="3" width="7.5" customWidth="1"/>
    <col min="4" max="4" width="5.5" customWidth="1"/>
    <col min="5" max="5" width="22.7545454545455" customWidth="1"/>
    <col min="6" max="6" width="11.6272727272727" customWidth="1"/>
    <col min="7" max="7" width="9.5" style="6" customWidth="1"/>
    <col min="8" max="8" width="9.5" customWidth="1"/>
    <col min="9" max="9" width="7.5" style="7" customWidth="1"/>
    <col min="10" max="10" width="16.1272727272727" style="7" customWidth="1"/>
    <col min="11" max="11" width="13.8727272727273" style="7" customWidth="1"/>
    <col min="12" max="12" width="9.5" customWidth="1"/>
  </cols>
  <sheetData>
    <row r="1" ht="25" customHeight="1" spans="1:1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5" customFormat="1" ht="31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ht="18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6" t="s">
        <v>10</v>
      </c>
      <c r="J3" s="16" t="s">
        <v>11</v>
      </c>
      <c r="K3" s="16" t="s">
        <v>12</v>
      </c>
      <c r="L3" s="11" t="s">
        <v>13</v>
      </c>
    </row>
    <row r="4" ht="18" customHeight="1" spans="1:12">
      <c r="A4" s="13">
        <v>1</v>
      </c>
      <c r="B4" s="18" t="s">
        <v>14</v>
      </c>
      <c r="C4" s="14" t="s">
        <v>15</v>
      </c>
      <c r="D4" s="18" t="s">
        <v>16</v>
      </c>
      <c r="E4" s="18" t="s">
        <v>17</v>
      </c>
      <c r="F4" s="14" t="s">
        <v>18</v>
      </c>
      <c r="G4" s="15">
        <v>93.32</v>
      </c>
      <c r="H4" s="13">
        <v>95</v>
      </c>
      <c r="I4" s="17">
        <v>94.16</v>
      </c>
      <c r="J4" s="17" t="s">
        <v>19</v>
      </c>
      <c r="K4" s="17" t="s">
        <v>20</v>
      </c>
      <c r="L4" s="13"/>
    </row>
    <row r="5" ht="18" customHeight="1" spans="1:12">
      <c r="A5" s="13">
        <v>2</v>
      </c>
      <c r="B5" s="18" t="s">
        <v>21</v>
      </c>
      <c r="C5" s="14" t="s">
        <v>22</v>
      </c>
      <c r="D5" s="18" t="s">
        <v>16</v>
      </c>
      <c r="E5" s="18" t="s">
        <v>17</v>
      </c>
      <c r="F5" s="14" t="s">
        <v>23</v>
      </c>
      <c r="G5" s="15" t="s">
        <v>22</v>
      </c>
      <c r="H5" s="13">
        <v>92.88</v>
      </c>
      <c r="I5" s="17">
        <v>92.88</v>
      </c>
      <c r="J5" s="17" t="s">
        <v>24</v>
      </c>
      <c r="K5" s="17" t="s">
        <v>20</v>
      </c>
      <c r="L5" s="13" t="s">
        <v>25</v>
      </c>
    </row>
    <row r="6" ht="18" customHeight="1" spans="1:12">
      <c r="A6" s="13">
        <v>3</v>
      </c>
      <c r="B6" s="18" t="s">
        <v>26</v>
      </c>
      <c r="C6" s="14" t="s">
        <v>27</v>
      </c>
      <c r="D6" s="18" t="s">
        <v>28</v>
      </c>
      <c r="E6" s="18" t="s">
        <v>17</v>
      </c>
      <c r="F6" s="14" t="s">
        <v>23</v>
      </c>
      <c r="G6" s="15">
        <v>91.46</v>
      </c>
      <c r="H6" s="13">
        <v>92</v>
      </c>
      <c r="I6" s="17">
        <v>91.73</v>
      </c>
      <c r="J6" s="17" t="s">
        <v>29</v>
      </c>
      <c r="K6" s="17" t="s">
        <v>30</v>
      </c>
      <c r="L6" s="13"/>
    </row>
    <row r="7" ht="18" customHeight="1" spans="1:12">
      <c r="A7" s="13">
        <v>4</v>
      </c>
      <c r="B7" s="18" t="s">
        <v>31</v>
      </c>
      <c r="C7" s="14" t="s">
        <v>32</v>
      </c>
      <c r="D7" s="18" t="s">
        <v>16</v>
      </c>
      <c r="E7" s="18" t="s">
        <v>17</v>
      </c>
      <c r="F7" s="14" t="s">
        <v>23</v>
      </c>
      <c r="G7" s="15">
        <v>92.1</v>
      </c>
      <c r="H7" s="13">
        <v>91</v>
      </c>
      <c r="I7" s="17">
        <v>91.55</v>
      </c>
      <c r="J7" s="17" t="s">
        <v>33</v>
      </c>
      <c r="K7" s="17" t="s">
        <v>30</v>
      </c>
      <c r="L7" s="13"/>
    </row>
    <row r="8" ht="18" customHeight="1" spans="1:12">
      <c r="A8" s="13">
        <v>5</v>
      </c>
      <c r="B8" s="18" t="s">
        <v>34</v>
      </c>
      <c r="C8" s="14" t="s">
        <v>35</v>
      </c>
      <c r="D8" s="18" t="s">
        <v>16</v>
      </c>
      <c r="E8" s="18" t="s">
        <v>17</v>
      </c>
      <c r="F8" s="14" t="s">
        <v>23</v>
      </c>
      <c r="G8" s="15">
        <v>91.08</v>
      </c>
      <c r="H8" s="13">
        <v>91</v>
      </c>
      <c r="I8" s="17">
        <v>91.04</v>
      </c>
      <c r="J8" s="17" t="s">
        <v>36</v>
      </c>
      <c r="K8" s="17" t="s">
        <v>30</v>
      </c>
      <c r="L8" s="13"/>
    </row>
    <row r="9" ht="18" customHeight="1" spans="1:12">
      <c r="A9" s="13">
        <v>6</v>
      </c>
      <c r="B9" s="18" t="s">
        <v>37</v>
      </c>
      <c r="C9" s="14" t="s">
        <v>38</v>
      </c>
      <c r="D9" s="18" t="s">
        <v>16</v>
      </c>
      <c r="E9" s="18" t="s">
        <v>17</v>
      </c>
      <c r="F9" s="14" t="s">
        <v>23</v>
      </c>
      <c r="G9" s="15">
        <v>89.66</v>
      </c>
      <c r="H9" s="13">
        <v>89</v>
      </c>
      <c r="I9" s="17">
        <v>89.33</v>
      </c>
      <c r="J9" s="17" t="s">
        <v>39</v>
      </c>
      <c r="K9" s="17" t="s">
        <v>20</v>
      </c>
      <c r="L9" s="13"/>
    </row>
    <row r="10" ht="18" customHeight="1" spans="1:12">
      <c r="A10" s="13">
        <v>7</v>
      </c>
      <c r="B10" s="18" t="s">
        <v>40</v>
      </c>
      <c r="C10" s="14" t="s">
        <v>41</v>
      </c>
      <c r="D10" s="18" t="s">
        <v>28</v>
      </c>
      <c r="E10" s="18" t="s">
        <v>17</v>
      </c>
      <c r="F10" s="14" t="s">
        <v>23</v>
      </c>
      <c r="G10" s="15">
        <v>89</v>
      </c>
      <c r="H10" s="13">
        <v>87</v>
      </c>
      <c r="I10" s="17">
        <v>88</v>
      </c>
      <c r="J10" s="17" t="s">
        <v>19</v>
      </c>
      <c r="K10" s="17"/>
      <c r="L10" s="13"/>
    </row>
    <row r="11" ht="18" customHeight="1" spans="1:12">
      <c r="A11" s="13">
        <v>8</v>
      </c>
      <c r="B11" s="18" t="s">
        <v>42</v>
      </c>
      <c r="C11" s="14" t="s">
        <v>43</v>
      </c>
      <c r="D11" s="18" t="s">
        <v>16</v>
      </c>
      <c r="E11" s="18" t="s">
        <v>17</v>
      </c>
      <c r="F11" s="14" t="s">
        <v>23</v>
      </c>
      <c r="G11" s="15">
        <v>88.52</v>
      </c>
      <c r="H11" s="13">
        <v>86</v>
      </c>
      <c r="I11" s="17">
        <v>87.26</v>
      </c>
      <c r="J11" s="17" t="s">
        <v>44</v>
      </c>
      <c r="K11" s="17" t="s">
        <v>20</v>
      </c>
      <c r="L11" s="13"/>
    </row>
    <row r="12" ht="18" customHeight="1" spans="1:12">
      <c r="A12" s="13">
        <v>9</v>
      </c>
      <c r="B12" s="18" t="s">
        <v>45</v>
      </c>
      <c r="C12" s="14" t="s">
        <v>46</v>
      </c>
      <c r="D12" s="18" t="s">
        <v>16</v>
      </c>
      <c r="E12" s="18" t="s">
        <v>17</v>
      </c>
      <c r="F12" s="14" t="s">
        <v>23</v>
      </c>
      <c r="G12" s="15">
        <v>88.08</v>
      </c>
      <c r="H12" s="13">
        <v>86</v>
      </c>
      <c r="I12" s="17">
        <v>87.04</v>
      </c>
      <c r="J12" s="17" t="s">
        <v>47</v>
      </c>
      <c r="K12" s="17" t="s">
        <v>30</v>
      </c>
      <c r="L12" s="13"/>
    </row>
    <row r="13" ht="18" customHeight="1" spans="1:12">
      <c r="A13" s="13">
        <v>10</v>
      </c>
      <c r="B13" s="18" t="s">
        <v>48</v>
      </c>
      <c r="C13" s="14" t="s">
        <v>49</v>
      </c>
      <c r="D13" s="18" t="s">
        <v>28</v>
      </c>
      <c r="E13" s="18" t="s">
        <v>17</v>
      </c>
      <c r="F13" s="14" t="s">
        <v>23</v>
      </c>
      <c r="G13" s="15">
        <v>89</v>
      </c>
      <c r="H13" s="13">
        <v>84.2</v>
      </c>
      <c r="I13" s="17">
        <v>86.6</v>
      </c>
      <c r="J13" s="17" t="s">
        <v>50</v>
      </c>
      <c r="K13" s="17" t="s">
        <v>30</v>
      </c>
      <c r="L13" s="13"/>
    </row>
    <row r="14" ht="18" customHeight="1" spans="1:12">
      <c r="A14" s="13">
        <v>11</v>
      </c>
      <c r="B14" s="18" t="s">
        <v>51</v>
      </c>
      <c r="C14" s="14" t="s">
        <v>52</v>
      </c>
      <c r="D14" s="18" t="s">
        <v>28</v>
      </c>
      <c r="E14" s="18" t="s">
        <v>53</v>
      </c>
      <c r="F14" s="14" t="s">
        <v>23</v>
      </c>
      <c r="G14" s="15">
        <v>88.54</v>
      </c>
      <c r="H14" s="13">
        <v>85</v>
      </c>
      <c r="I14" s="17">
        <v>86.77</v>
      </c>
      <c r="J14" s="17" t="s">
        <v>54</v>
      </c>
      <c r="K14" s="17" t="s">
        <v>30</v>
      </c>
      <c r="L14" s="13"/>
    </row>
    <row r="15" ht="18" customHeight="1" spans="1:12">
      <c r="A15" s="13">
        <v>12</v>
      </c>
      <c r="B15" s="18" t="s">
        <v>55</v>
      </c>
      <c r="C15" s="14" t="s">
        <v>56</v>
      </c>
      <c r="D15" s="18" t="s">
        <v>28</v>
      </c>
      <c r="E15" s="18" t="s">
        <v>53</v>
      </c>
      <c r="F15" s="14" t="s">
        <v>23</v>
      </c>
      <c r="G15" s="15">
        <v>87.78</v>
      </c>
      <c r="H15" s="13">
        <v>85</v>
      </c>
      <c r="I15" s="17">
        <v>86.39</v>
      </c>
      <c r="J15" s="17" t="s">
        <v>57</v>
      </c>
      <c r="K15" s="17" t="s">
        <v>20</v>
      </c>
      <c r="L15" s="13"/>
    </row>
    <row r="16" ht="18" customHeight="1" spans="1:12">
      <c r="A16" s="13">
        <v>13</v>
      </c>
      <c r="B16" s="18" t="s">
        <v>58</v>
      </c>
      <c r="C16" s="14" t="s">
        <v>59</v>
      </c>
      <c r="D16" s="18" t="s">
        <v>16</v>
      </c>
      <c r="E16" s="18" t="s">
        <v>53</v>
      </c>
      <c r="F16" s="14" t="s">
        <v>23</v>
      </c>
      <c r="G16" s="15">
        <v>84.72</v>
      </c>
      <c r="H16" s="13">
        <v>80</v>
      </c>
      <c r="I16" s="17">
        <v>82.36</v>
      </c>
      <c r="J16" s="17" t="s">
        <v>60</v>
      </c>
      <c r="K16" s="17" t="s">
        <v>30</v>
      </c>
      <c r="L16" s="13"/>
    </row>
    <row r="17" ht="18" customHeight="1" spans="1:12">
      <c r="A17" s="13">
        <v>14</v>
      </c>
      <c r="B17" s="18" t="s">
        <v>61</v>
      </c>
      <c r="C17" s="14" t="s">
        <v>62</v>
      </c>
      <c r="D17" s="18" t="s">
        <v>16</v>
      </c>
      <c r="E17" s="18" t="s">
        <v>53</v>
      </c>
      <c r="F17" s="14" t="s">
        <v>23</v>
      </c>
      <c r="G17" s="15">
        <v>82.6</v>
      </c>
      <c r="H17" s="13">
        <v>75</v>
      </c>
      <c r="I17" s="17">
        <v>78.8</v>
      </c>
      <c r="J17" s="17" t="s">
        <v>63</v>
      </c>
      <c r="K17" s="17" t="s">
        <v>30</v>
      </c>
      <c r="L17" s="13"/>
    </row>
    <row r="18" ht="18" customHeight="1" spans="1:12">
      <c r="A18" s="13">
        <v>15</v>
      </c>
      <c r="B18" s="18" t="s">
        <v>64</v>
      </c>
      <c r="C18" s="14" t="s">
        <v>65</v>
      </c>
      <c r="D18" s="18" t="s">
        <v>16</v>
      </c>
      <c r="E18" s="14" t="s">
        <v>66</v>
      </c>
      <c r="F18" s="14" t="s">
        <v>23</v>
      </c>
      <c r="G18" s="15">
        <v>91.76</v>
      </c>
      <c r="H18" s="15">
        <v>92</v>
      </c>
      <c r="I18" s="17">
        <v>91.88</v>
      </c>
      <c r="J18" s="17" t="s">
        <v>67</v>
      </c>
      <c r="K18" s="17"/>
      <c r="L18" s="14" t="s">
        <v>68</v>
      </c>
    </row>
    <row r="19" ht="18" customHeight="1" spans="1:12">
      <c r="A19" s="13">
        <v>16</v>
      </c>
      <c r="B19" s="18" t="s">
        <v>69</v>
      </c>
      <c r="C19" s="14" t="s">
        <v>70</v>
      </c>
      <c r="D19" s="18" t="s">
        <v>16</v>
      </c>
      <c r="E19" s="18" t="s">
        <v>71</v>
      </c>
      <c r="F19" s="14" t="s">
        <v>23</v>
      </c>
      <c r="G19" s="15">
        <v>83.74</v>
      </c>
      <c r="H19" s="15">
        <v>75</v>
      </c>
      <c r="I19" s="17">
        <v>79.37</v>
      </c>
      <c r="J19" s="17" t="s">
        <v>72</v>
      </c>
      <c r="K19" s="17"/>
      <c r="L19" s="13"/>
    </row>
    <row r="20" ht="18" customHeight="1" spans="1:12">
      <c r="A20" s="13">
        <v>17</v>
      </c>
      <c r="B20" s="18" t="s">
        <v>73</v>
      </c>
      <c r="C20" s="14" t="s">
        <v>74</v>
      </c>
      <c r="D20" s="18" t="s">
        <v>16</v>
      </c>
      <c r="E20" s="18" t="s">
        <v>71</v>
      </c>
      <c r="F20" s="14" t="s">
        <v>23</v>
      </c>
      <c r="G20" s="15">
        <v>81.44</v>
      </c>
      <c r="H20" s="15">
        <v>71</v>
      </c>
      <c r="I20" s="17">
        <v>76.22</v>
      </c>
      <c r="J20" s="17" t="s">
        <v>75</v>
      </c>
      <c r="K20" s="17"/>
      <c r="L20" s="13"/>
    </row>
    <row r="21" ht="18" customHeight="1" spans="1:12">
      <c r="A21" s="13">
        <v>18</v>
      </c>
      <c r="B21" s="18" t="s">
        <v>76</v>
      </c>
      <c r="C21" s="14" t="s">
        <v>77</v>
      </c>
      <c r="D21" s="18" t="s">
        <v>28</v>
      </c>
      <c r="E21" s="18" t="s">
        <v>71</v>
      </c>
      <c r="F21" s="14" t="s">
        <v>23</v>
      </c>
      <c r="G21" s="15">
        <v>79.64</v>
      </c>
      <c r="H21" s="15">
        <v>69</v>
      </c>
      <c r="I21" s="17">
        <v>74.32</v>
      </c>
      <c r="J21" s="17" t="s">
        <v>78</v>
      </c>
      <c r="K21" s="17" t="s">
        <v>20</v>
      </c>
      <c r="L21" s="13"/>
    </row>
    <row r="22" ht="18" customHeight="1" spans="1:12">
      <c r="A22" s="13">
        <v>19</v>
      </c>
      <c r="B22" s="18" t="s">
        <v>79</v>
      </c>
      <c r="C22" s="14" t="s">
        <v>80</v>
      </c>
      <c r="D22" s="18" t="s">
        <v>28</v>
      </c>
      <c r="E22" s="18" t="s">
        <v>71</v>
      </c>
      <c r="F22" s="14" t="s">
        <v>23</v>
      </c>
      <c r="G22" s="15">
        <v>77.08</v>
      </c>
      <c r="H22" s="15">
        <v>66</v>
      </c>
      <c r="I22" s="17">
        <v>71.54</v>
      </c>
      <c r="J22" s="17" t="s">
        <v>75</v>
      </c>
      <c r="K22" s="17"/>
      <c r="L22" s="13" t="s">
        <v>81</v>
      </c>
    </row>
    <row r="23" ht="18" customHeight="1" spans="1:12">
      <c r="A23" s="13">
        <v>20</v>
      </c>
      <c r="B23" s="18" t="s">
        <v>82</v>
      </c>
      <c r="C23" s="14" t="s">
        <v>83</v>
      </c>
      <c r="D23" s="18" t="s">
        <v>28</v>
      </c>
      <c r="E23" s="18" t="s">
        <v>84</v>
      </c>
      <c r="F23" s="14" t="s">
        <v>18</v>
      </c>
      <c r="G23" s="15">
        <v>83.49</v>
      </c>
      <c r="H23" s="13">
        <v>80.5</v>
      </c>
      <c r="I23" s="17">
        <v>81.995</v>
      </c>
      <c r="J23" s="17" t="s">
        <v>85</v>
      </c>
      <c r="K23" s="17" t="s">
        <v>20</v>
      </c>
      <c r="L23" s="13"/>
    </row>
    <row r="24" ht="18" customHeight="1" spans="1:12">
      <c r="A24" s="13">
        <v>21</v>
      </c>
      <c r="B24" s="18" t="s">
        <v>86</v>
      </c>
      <c r="C24" s="14" t="s">
        <v>87</v>
      </c>
      <c r="D24" s="18" t="s">
        <v>28</v>
      </c>
      <c r="E24" s="18" t="s">
        <v>84</v>
      </c>
      <c r="F24" s="14" t="s">
        <v>23</v>
      </c>
      <c r="G24" s="15">
        <v>83</v>
      </c>
      <c r="H24" s="15">
        <v>74</v>
      </c>
      <c r="I24" s="17">
        <v>78.5</v>
      </c>
      <c r="J24" s="17" t="s">
        <v>88</v>
      </c>
      <c r="K24" s="17" t="s">
        <v>30</v>
      </c>
      <c r="L24" s="13"/>
    </row>
  </sheetData>
  <mergeCells count="2">
    <mergeCell ref="A1:L1"/>
    <mergeCell ref="A2:L2"/>
  </mergeCells>
  <pageMargins left="0.49" right="0.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2" sqref="A2:H5"/>
    </sheetView>
  </sheetViews>
  <sheetFormatPr defaultColWidth="9" defaultRowHeight="14" outlineLevelCol="7"/>
  <cols>
    <col min="5" max="5" width="14.1272727272727" customWidth="1"/>
    <col min="7" max="7" width="10.7545454545455" customWidth="1"/>
  </cols>
  <sheetData>
    <row r="1" ht="23" spans="1:8">
      <c r="A1" s="1" t="s">
        <v>3</v>
      </c>
      <c r="B1" s="1" t="s">
        <v>5</v>
      </c>
      <c r="C1" s="1" t="s">
        <v>6</v>
      </c>
      <c r="D1" s="1" t="s">
        <v>7</v>
      </c>
      <c r="E1" s="2" t="s">
        <v>8</v>
      </c>
      <c r="F1" s="1" t="s">
        <v>9</v>
      </c>
      <c r="G1" s="3" t="s">
        <v>10</v>
      </c>
      <c r="H1" s="1" t="s">
        <v>13</v>
      </c>
    </row>
    <row r="2" ht="23" spans="1:8">
      <c r="A2" s="19" t="s">
        <v>69</v>
      </c>
      <c r="B2" s="19" t="s">
        <v>16</v>
      </c>
      <c r="C2" s="19" t="s">
        <v>71</v>
      </c>
      <c r="D2" s="4" t="s">
        <v>23</v>
      </c>
      <c r="E2" s="2">
        <f>VLOOKUP(A2,[1]生化植保打分表!$B$3:$W$9,22,0)</f>
        <v>83.74</v>
      </c>
      <c r="F2" s="2">
        <f>VLOOKUP(A2,[1]生化植保打分表!$B$3:$W$9,21,0)</f>
        <v>75</v>
      </c>
      <c r="G2" s="3">
        <f>E2*0.5+F2*0.5</f>
        <v>79.37</v>
      </c>
      <c r="H2" s="1"/>
    </row>
    <row r="3" ht="23" spans="1:8">
      <c r="A3" s="19" t="s">
        <v>73</v>
      </c>
      <c r="B3" s="19" t="s">
        <v>16</v>
      </c>
      <c r="C3" s="19" t="s">
        <v>71</v>
      </c>
      <c r="D3" s="4" t="s">
        <v>23</v>
      </c>
      <c r="E3" s="2">
        <f>VLOOKUP(A3,[1]生化植保打分表!$B$3:$W$9,22,0)</f>
        <v>81.44</v>
      </c>
      <c r="F3" s="2">
        <f>VLOOKUP(A3,[1]生化植保打分表!$B$3:$W$9,21,0)</f>
        <v>71</v>
      </c>
      <c r="G3" s="3">
        <f>E3*0.5+F3*0.5</f>
        <v>76.22</v>
      </c>
      <c r="H3" s="1"/>
    </row>
    <row r="4" ht="23" spans="1:8">
      <c r="A4" s="19" t="s">
        <v>76</v>
      </c>
      <c r="B4" s="19" t="s">
        <v>28</v>
      </c>
      <c r="C4" s="19" t="s">
        <v>71</v>
      </c>
      <c r="D4" s="4" t="s">
        <v>23</v>
      </c>
      <c r="E4" s="2">
        <f>VLOOKUP(A4,[1]生化植保打分表!$B$3:$W$9,22,0)</f>
        <v>79.64</v>
      </c>
      <c r="F4" s="2">
        <f>VLOOKUP(A4,[1]生化植保打分表!$B$3:$W$9,21,0)</f>
        <v>69</v>
      </c>
      <c r="G4" s="3">
        <f>E4*0.5+F4*0.5</f>
        <v>74.32</v>
      </c>
      <c r="H4" s="1"/>
    </row>
    <row r="5" ht="23" spans="1:8">
      <c r="A5" s="19" t="s">
        <v>79</v>
      </c>
      <c r="B5" s="19" t="s">
        <v>28</v>
      </c>
      <c r="C5" s="19" t="s">
        <v>71</v>
      </c>
      <c r="D5" s="4" t="s">
        <v>23</v>
      </c>
      <c r="E5" s="2">
        <f>VLOOKUP(A5,[1]生化植保打分表!$B$3:$W$9,22,0)</f>
        <v>77.08</v>
      </c>
      <c r="F5" s="2">
        <f>VLOOKUP(A5,[1]生化植保打分表!$B$3:$W$9,21,0)</f>
        <v>66</v>
      </c>
      <c r="G5" s="3">
        <f>E5*0.5+F5*0.5</f>
        <v>71.54</v>
      </c>
      <c r="H5" s="1" t="s">
        <v>81</v>
      </c>
    </row>
    <row r="6" ht="23" spans="1:8">
      <c r="A6" s="4"/>
      <c r="B6" s="4"/>
      <c r="C6" s="4"/>
      <c r="D6" s="4"/>
      <c r="E6" s="2"/>
      <c r="F6" s="1"/>
      <c r="G6" s="3"/>
      <c r="H6" s="1"/>
    </row>
    <row r="7" ht="23" spans="1:8">
      <c r="A7" s="4"/>
      <c r="B7" s="4"/>
      <c r="C7" s="4"/>
      <c r="D7" s="4"/>
      <c r="E7" s="2"/>
      <c r="F7" s="1"/>
      <c r="G7" s="3"/>
      <c r="H7" s="1"/>
    </row>
    <row r="8" ht="23" spans="1:8">
      <c r="A8" s="4"/>
      <c r="B8" s="4"/>
      <c r="C8" s="4"/>
      <c r="D8" s="4"/>
      <c r="E8" s="2"/>
      <c r="F8" s="1"/>
      <c r="G8" s="3"/>
      <c r="H8" s="1"/>
    </row>
    <row r="9" ht="23" spans="1:8">
      <c r="A9" s="4"/>
      <c r="B9" s="4"/>
      <c r="C9" s="4"/>
      <c r="D9" s="4"/>
      <c r="E9" s="2"/>
      <c r="F9" s="1"/>
      <c r="G9" s="3"/>
      <c r="H9" s="1"/>
    </row>
    <row r="10" ht="23" spans="1:8">
      <c r="A10" s="4"/>
      <c r="B10" s="4"/>
      <c r="C10" s="4"/>
      <c r="D10" s="4"/>
      <c r="E10" s="2"/>
      <c r="F10" s="1"/>
      <c r="G10" s="3"/>
      <c r="H10" s="1"/>
    </row>
    <row r="11" ht="23" spans="1:8">
      <c r="A11" s="4"/>
      <c r="B11" s="4"/>
      <c r="C11" s="4"/>
      <c r="D11" s="4"/>
      <c r="E11" s="2"/>
      <c r="F11" s="1"/>
      <c r="G11" s="3"/>
      <c r="H11" s="1"/>
    </row>
  </sheetData>
  <autoFilter xmlns:etc="http://www.wps.cn/officeDocument/2017/etCustomData" ref="F1:F11" etc:filterBottomFollowUsedRange="0">
    <extLst/>
  </autoFilter>
  <sortState ref="A2:H11">
    <sortCondition ref="G1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崔焕菲</cp:lastModifiedBy>
  <dcterms:created xsi:type="dcterms:W3CDTF">2006-09-13T11:21:00Z</dcterms:created>
  <dcterms:modified xsi:type="dcterms:W3CDTF">2025-05-06T08:41:13Z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70C211EEBA4340C3B65D3FF6345035CF_12</vt:lpwstr>
  </property>
  <property fmtid="{D5CDD505-2E9C-101B-9397-08002B2CF9AE}" pid="3" name="KSOProductBuildVer">
    <vt:lpwstr>2052-12.1.0.20784</vt:lpwstr>
  </property>
</Properties>
</file>